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F9113DAC-0F93-492F-B0A3-34244A418FFC}" xr6:coauthVersionLast="47" xr6:coauthVersionMax="47" xr10:uidLastSave="{00000000-0000-0000-0000-000000000000}"/>
  <bookViews>
    <workbookView xWindow="32775" yWindow="3975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7" i="1" l="1"/>
  <c r="S25" i="1"/>
  <c r="S24" i="1"/>
  <c r="S26" i="1" l="1"/>
  <c r="S28" i="1" s="1"/>
  <c r="R28" i="1" l="1"/>
</calcChain>
</file>

<file path=xl/sharedStrings.xml><?xml version="1.0" encoding="utf-8"?>
<sst xmlns="http://schemas.openxmlformats.org/spreadsheetml/2006/main" count="251" uniqueCount="142">
  <si>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</si>
  <si>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</si>
  <si>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</si>
  <si>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</si>
  <si>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</si>
  <si>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</si>
  <si>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</si>
  <si>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</si>
  <si>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</si>
  <si>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</si>
  <si>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</si>
  <si>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</si>
  <si>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</si>
  <si>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</si>
  <si>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</si>
  <si>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</si>
  <si>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</si>
  <si>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</si>
  <si>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</si>
  <si>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</si>
  <si>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</si>
  <si>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</si>
  <si>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</si>
  <si>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Plastificante</t>
  </si>
  <si>
    <t>({Mês Resultado Compra} = Dez 2020, Jan 2021, Fev 2021, Mar 2021, Abr 2021, Mai 2021) E ({Valor Unitário Homologado} &gt; 0) E ({Padrão Desc Material} = MATERIAL PARA PLASTIFICACAO, FILME PLASTIFICAÇÃO DOCUMENTO, FILME POLIETILENO PARA PLASTIFICAçãO)</t>
  </si>
  <si>
    <t>12062305000662020</t>
  </si>
  <si>
    <t>1206230500066202000054</t>
  </si>
  <si>
    <t>Pregão</t>
  </si>
  <si>
    <t xml:space="preserve"> FILME PLASTIFICAÇÃO DOCUMENTO, MATERIAL:POLASEAL, COMPRIMENTO:220 MM, LARGURA:307 MM, ESPESSURA:007 MM, CARACTERÍSTICAS ADICIONAIS:COM SOLDA, COR:INCOLOR</t>
  </si>
  <si>
    <t>FILME PLASTIFICAÇÃO DOCUMENTO, MATERIAL POLASEAL, COMPRIMENTO 220 MM, LARGURA 307 MM, ESPESSURA 007 MM, CARACTERÍSTICAS ADICIONAIS COM SOLDA, COR INCOLOR</t>
  </si>
  <si>
    <t>UNIDADE</t>
  </si>
  <si>
    <t>LASSANE</t>
  </si>
  <si>
    <t>Valor Unitário Homologado</t>
  </si>
  <si>
    <t>MARTINS &amp; BOURGNON LTDA</t>
  </si>
  <si>
    <t>BASE AéREA DOS AFONSOS</t>
  </si>
  <si>
    <t>MINISTERIO DEFESA</t>
  </si>
  <si>
    <t>COMANDO DA AERONAUTICA</t>
  </si>
  <si>
    <t>RJ</t>
  </si>
  <si>
    <t>Mar 2021</t>
  </si>
  <si>
    <t>12062805000282020</t>
  </si>
  <si>
    <t>1206280500028202000021</t>
  </si>
  <si>
    <t xml:space="preserve"> FILME PLASTIFICAÇÃO DOCUMENTO, MATERIAL:POLASEAL, COMPRIMENTO:307 MM, LARGURA:220 MM, ESPESSURA:0,05 MM, CARACTERÍSTICAS ADICIONAIS:COM SOLDA, COR:PRETA</t>
  </si>
  <si>
    <t>FILME PLASTIFICAÇÃO DOCUMENTO, MATERIAL POLASEAL, COMPRIMENTO 307 MM, LARGURA 220 MM, ESPESSURA 0,05 MM, CARACTERÍSTICAS ADICIONAIS COM SOLDA, COR PRETA</t>
  </si>
  <si>
    <t>KAZ</t>
  </si>
  <si>
    <t>GRAFICA E EDITORA LUAR EIRELI</t>
  </si>
  <si>
    <t>BASE AÉREA DE BELÉM</t>
  </si>
  <si>
    <t>PA</t>
  </si>
  <si>
    <t>15590005000272020</t>
  </si>
  <si>
    <t>1559000500027202000026</t>
  </si>
  <si>
    <t>MARES</t>
  </si>
  <si>
    <t>PAPELARIA MEC MATAO LTDA</t>
  </si>
  <si>
    <t>HOSPITAL UNIVERSITARIO DE SÃO CARLOS</t>
  </si>
  <si>
    <t>MINISTERIO DA EDUCACAO</t>
  </si>
  <si>
    <t>EMPRESA BRASILEIRA DE SERVIÇOS HOSPITALARES</t>
  </si>
  <si>
    <t>SP</t>
  </si>
  <si>
    <t>Fev 2021</t>
  </si>
  <si>
    <t>15833505000072020</t>
  </si>
  <si>
    <t>1583350500007202000027</t>
  </si>
  <si>
    <t xml:space="preserve"> MATERIAL PARA PLASTIFICACAO, MATERIAL PARA PLASTIFICACAO</t>
  </si>
  <si>
    <t>POLASEAL PARA PLASTIFICAÇÃO 1/2 OFICIO 170X226X0,05MM (125 MICRAS)</t>
  </si>
  <si>
    <t>MAXIM QUALITTA COMERCIO LTDA</t>
  </si>
  <si>
    <t>INST.FED.DE MATO GROSSO/CAMPUS SãO VICENTE</t>
  </si>
  <si>
    <t>INSTITUTO FEDERAL DE MATO GROSSO</t>
  </si>
  <si>
    <t>MT</t>
  </si>
  <si>
    <t>16000405000012021</t>
  </si>
  <si>
    <t>1600040500001202100120</t>
  </si>
  <si>
    <t>PACOTE 100,00 UN</t>
  </si>
  <si>
    <t>REPORT</t>
  </si>
  <si>
    <t>BE DISTRIBUIDORA DE PRODUTOS EIRELI</t>
  </si>
  <si>
    <t>59  BATALHAO DE INFANTARIA MOTORIZADO/AL</t>
  </si>
  <si>
    <t>COMANDO DO EXERCITO</t>
  </si>
  <si>
    <t>AL</t>
  </si>
  <si>
    <t>16004105000212020</t>
  </si>
  <si>
    <t>1600410500021202000157</t>
  </si>
  <si>
    <t>PROLAN</t>
  </si>
  <si>
    <t>SUPRIMAX COMERCIAL LTDA</t>
  </si>
  <si>
    <t>40 BATALHAO DE INFANTARIA/MEX - CE</t>
  </si>
  <si>
    <t>CE</t>
  </si>
  <si>
    <t>Dez 2020</t>
  </si>
  <si>
    <t>16009805000232020</t>
  </si>
  <si>
    <t>1600980500023202000127</t>
  </si>
  <si>
    <t xml:space="preserve"> FILME PLASTIFICAÇÃO DOCUMENTO, MATERIAL:POLASEAL, COMPRIMENTO:80 MM, LARGURA:110 MM, ESPESSURA:005 MM, CARACTERÍSTICAS ADICIONAIS:COM SOLDA, COR:INCOLOR</t>
  </si>
  <si>
    <t>FILME PLASTIFICAÇÃO DOCUMENTO, MATERIAL POLASEAL, COMPRIMENTO 80 MM, LARGURA 110 MM, ESPESSURA 005 MM, CARACTERÍSTICAS ADICIONAIS COM SOLDA, COR INCOLOR</t>
  </si>
  <si>
    <t>MBSET</t>
  </si>
  <si>
    <t>GOIASPAPER DISTRIBUIDORA EIRELI</t>
  </si>
  <si>
    <t>BASE ADMINISTRATIVA DA BDA DE OP.ESPECIAISS</t>
  </si>
  <si>
    <t>GO</t>
  </si>
  <si>
    <t>Jan 2021</t>
  </si>
  <si>
    <t>1600980500023202000128</t>
  </si>
  <si>
    <t>16010305000142020</t>
  </si>
  <si>
    <t>1601030500014202000155</t>
  </si>
  <si>
    <t>PLÁSTICOS POLASEAL, (LAMINA/FILME/POLASEAL)  79MM X 108MM, PARA PLASTIFICAR OS  CARTÕES DE IDENTIFICAÇÃO/IDENTIDADE, ESPESSURA 007MM, COR INCOLOR, PACOTE COM  100 UND</t>
  </si>
  <si>
    <t>50 BATALHAO DE INFANTARIA DE SELVA/MA</t>
  </si>
  <si>
    <t>MA</t>
  </si>
  <si>
    <t>16010905000042020</t>
  </si>
  <si>
    <t>1601090500004202000001</t>
  </si>
  <si>
    <t>BOBINA PARA PLASTIFICAÇÃO TAMANHO 23CM X 60M MATERIAL DE POLIETILENO</t>
  </si>
  <si>
    <t>PLASTFIX</t>
  </si>
  <si>
    <t>ADMAQ LTDA</t>
  </si>
  <si>
    <t>4 COMPANHIA DE COMUNICACOES</t>
  </si>
  <si>
    <t>MG</t>
  </si>
  <si>
    <t>19400806000262020</t>
  </si>
  <si>
    <t>1940080600026202000011</t>
  </si>
  <si>
    <t>Dispensa de Licitação</t>
  </si>
  <si>
    <t>MATERIAL PARA PLASTIFICACAO, MATERIAL PARA PLASTIFICACAO</t>
  </si>
  <si>
    <t>NÃO ESPECIFICADO</t>
  </si>
  <si>
    <t>J J ESTEVAO JUNIOR EIRELI</t>
  </si>
  <si>
    <t>COORDENAÇÃO REGIONAL DO RIO NEGRO - AM</t>
  </si>
  <si>
    <t>MINISTERIO DA JUSTICA</t>
  </si>
  <si>
    <t>FUNDACAO NACIONAL DO INDIO</t>
  </si>
  <si>
    <t>AM</t>
  </si>
  <si>
    <t>78931005000052020</t>
  </si>
  <si>
    <t>7893100500005202000220</t>
  </si>
  <si>
    <t>DALEN SUPRIMENTOS PARA INFORMATICA E PAPELARIA EIRELI</t>
  </si>
  <si>
    <t>CAPITANIA DOS PORTOS DE SAO PAULO</t>
  </si>
  <si>
    <t>COMANDO DA MARINHA</t>
  </si>
  <si>
    <t>92504005000262020</t>
  </si>
  <si>
    <t>9250400500026202000046</t>
  </si>
  <si>
    <t>PLÁSTICO POLASEAL, FORMATO 80 X 110 MM, 250 MICRAS. PACOTE COM 100 UNIDADES.</t>
  </si>
  <si>
    <t>FACILITA SERVICOS GERAIS LTDA.</t>
  </si>
  <si>
    <t>MINISTÉRIO PÚBLICO DO ESTADO DE RONDÔNIA</t>
  </si>
  <si>
    <t>REPUBLICA FEDERATIVA DO BRASIL</t>
  </si>
  <si>
    <t>ESTADO DE RONDONIA</t>
  </si>
  <si>
    <t>RO</t>
  </si>
  <si>
    <t>9250400500026202000047</t>
  </si>
  <si>
    <t>PLÁSTICO POLASEAL, FORMATO 210 X 307 MM, 250 MICRAS. PACOTE COM 100 UNIDADES.</t>
  </si>
  <si>
    <t>92666506000092020</t>
  </si>
  <si>
    <t>9266650600009202000040</t>
  </si>
  <si>
    <t>PLÁSTICO PARA PLASTIFICAÇÃO RG - 0,05MM -  80X110MM COM 100 UNIDADES CADA.</t>
  </si>
  <si>
    <t>ELOPLAST</t>
  </si>
  <si>
    <t>ELAINE CRISTINA ARAUJO DE MELO</t>
  </si>
  <si>
    <t>CONS REG REP COMERCIAIS DE PERNAMBUCO</t>
  </si>
  <si>
    <t>CONS REGIONAL DOS REPRESENTANTES COMERCIAS</t>
  </si>
  <si>
    <t>PE</t>
  </si>
  <si>
    <t>98799505000082021</t>
  </si>
  <si>
    <t>9879950500008202100028</t>
  </si>
  <si>
    <t>CAPAS PARA ENCADERNAÇÃO TAMANHO A4, ESPESSURA 0,30 MM, PRETA E TRANSPARENTE, C AIXA COM 100 UNIDADES.</t>
  </si>
  <si>
    <t>POLIBRAS</t>
  </si>
  <si>
    <t>SUELEN CRISTINA PROVENSI</t>
  </si>
  <si>
    <t>PREFEITURA MUN. DE NOVA PRATA DO AGUAÇU</t>
  </si>
  <si>
    <t>ESTADO DO PARANA</t>
  </si>
  <si>
    <t>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</si>
</sst>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28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56</v>
      </c>
      <c r="B7" s="16" t="s">
        <v>57</v>
      </c>
      <c r="C7" s="16" t="s">
        <v>27</v>
      </c>
      <c r="D7" s="16">
        <v>96172</v>
      </c>
      <c r="E7" s="16" t="s">
        <v>58</v>
      </c>
      <c r="F7" s="16" t="s">
        <v>59</v>
      </c>
      <c r="G7" s="16" t="s">
        <v>30</v>
      </c>
      <c r="H7" s="16" t="s">
        <v>49</v>
      </c>
      <c r="I7" s="16" t="s">
        <v>32</v>
      </c>
      <c r="J7" s="16" t="s">
        <v>60</v>
      </c>
      <c r="K7" s="16">
        <v>158335</v>
      </c>
      <c r="L7" s="16" t="s">
        <v>61</v>
      </c>
      <c r="M7" s="16">
        <v>26000</v>
      </c>
      <c r="N7" s="16" t="s">
        <v>52</v>
      </c>
      <c r="O7" s="16">
        <v>26414</v>
      </c>
      <c r="P7" s="16" t="s">
        <v>62</v>
      </c>
      <c r="Q7" s="16" t="s">
        <v>63</v>
      </c>
      <c r="R7" s="16" t="s">
        <v>38</v>
      </c>
      <c r="S7" s="20">
        <v>54.9</v>
      </c>
    </row>
    <row r="8" spans="1:19" x14ac:dyDescent="0.2">
      <c r="A8" s="16" t="s">
        <v>89</v>
      </c>
      <c r="B8" s="16" t="s">
        <v>90</v>
      </c>
      <c r="C8" s="16" t="s">
        <v>27</v>
      </c>
      <c r="D8" s="16">
        <v>96172</v>
      </c>
      <c r="E8" s="16" t="s">
        <v>58</v>
      </c>
      <c r="F8" s="16" t="s">
        <v>91</v>
      </c>
      <c r="G8" s="16" t="s">
        <v>30</v>
      </c>
      <c r="H8" s="16" t="s">
        <v>49</v>
      </c>
      <c r="I8" s="16" t="s">
        <v>32</v>
      </c>
      <c r="J8" s="16" t="s">
        <v>60</v>
      </c>
      <c r="K8" s="16">
        <v>160103</v>
      </c>
      <c r="L8" s="16" t="s">
        <v>92</v>
      </c>
      <c r="M8" s="16">
        <v>52000</v>
      </c>
      <c r="N8" s="16" t="s">
        <v>35</v>
      </c>
      <c r="O8" s="16">
        <v>52121</v>
      </c>
      <c r="P8" s="16" t="s">
        <v>70</v>
      </c>
      <c r="Q8" s="16" t="s">
        <v>93</v>
      </c>
      <c r="R8" s="16" t="s">
        <v>38</v>
      </c>
      <c r="S8" s="20">
        <v>17.87</v>
      </c>
    </row>
    <row r="9" spans="1:19" x14ac:dyDescent="0.2">
      <c r="A9" s="16" t="s">
        <v>94</v>
      </c>
      <c r="B9" s="16" t="s">
        <v>95</v>
      </c>
      <c r="C9" s="16" t="s">
        <v>27</v>
      </c>
      <c r="D9" s="16">
        <v>96172</v>
      </c>
      <c r="E9" s="16" t="s">
        <v>58</v>
      </c>
      <c r="F9" s="16" t="s">
        <v>96</v>
      </c>
      <c r="G9" s="16" t="s">
        <v>30</v>
      </c>
      <c r="H9" s="16" t="s">
        <v>97</v>
      </c>
      <c r="I9" s="16" t="s">
        <v>32</v>
      </c>
      <c r="J9" s="16" t="s">
        <v>98</v>
      </c>
      <c r="K9" s="16">
        <v>160109</v>
      </c>
      <c r="L9" s="16" t="s">
        <v>99</v>
      </c>
      <c r="M9" s="16">
        <v>52000</v>
      </c>
      <c r="N9" s="16" t="s">
        <v>35</v>
      </c>
      <c r="O9" s="16">
        <v>52121</v>
      </c>
      <c r="P9" s="16" t="s">
        <v>70</v>
      </c>
      <c r="Q9" s="16" t="s">
        <v>100</v>
      </c>
      <c r="R9" s="16" t="s">
        <v>87</v>
      </c>
      <c r="S9" s="20">
        <v>109</v>
      </c>
    </row>
    <row r="10" spans="1:19" x14ac:dyDescent="0.2">
      <c r="A10" s="16" t="s">
        <v>101</v>
      </c>
      <c r="B10" s="16" t="s">
        <v>102</v>
      </c>
      <c r="C10" s="16" t="s">
        <v>103</v>
      </c>
      <c r="D10" s="16">
        <v>96172</v>
      </c>
      <c r="E10" s="16" t="s">
        <v>58</v>
      </c>
      <c r="F10" s="16" t="s">
        <v>104</v>
      </c>
      <c r="G10" s="16" t="s">
        <v>30</v>
      </c>
      <c r="H10" s="16" t="s">
        <v>105</v>
      </c>
      <c r="I10" s="16" t="s">
        <v>32</v>
      </c>
      <c r="J10" s="16" t="s">
        <v>106</v>
      </c>
      <c r="K10" s="16">
        <v>194008</v>
      </c>
      <c r="L10" s="16" t="s">
        <v>107</v>
      </c>
      <c r="M10" s="16">
        <v>30000</v>
      </c>
      <c r="N10" s="16" t="s">
        <v>108</v>
      </c>
      <c r="O10" s="16">
        <v>30202</v>
      </c>
      <c r="P10" s="16" t="s">
        <v>109</v>
      </c>
      <c r="Q10" s="16" t="s">
        <v>110</v>
      </c>
      <c r="R10" s="16" t="s">
        <v>78</v>
      </c>
      <c r="S10" s="20">
        <v>120</v>
      </c>
    </row>
    <row r="11" spans="1:19" x14ac:dyDescent="0.2">
      <c r="A11" s="16" t="s">
        <v>116</v>
      </c>
      <c r="B11" s="16" t="s">
        <v>117</v>
      </c>
      <c r="C11" s="16" t="s">
        <v>27</v>
      </c>
      <c r="D11" s="16">
        <v>96172</v>
      </c>
      <c r="E11" s="16" t="s">
        <v>58</v>
      </c>
      <c r="F11" s="16" t="s">
        <v>118</v>
      </c>
      <c r="G11" s="16" t="s">
        <v>30</v>
      </c>
      <c r="H11" s="16" t="s">
        <v>31</v>
      </c>
      <c r="I11" s="16" t="s">
        <v>32</v>
      </c>
      <c r="J11" s="16" t="s">
        <v>119</v>
      </c>
      <c r="K11" s="16">
        <v>925040</v>
      </c>
      <c r="L11" s="16" t="s">
        <v>120</v>
      </c>
      <c r="M11" s="16">
        <v>99900</v>
      </c>
      <c r="N11" s="16" t="s">
        <v>121</v>
      </c>
      <c r="O11" s="16">
        <v>93520</v>
      </c>
      <c r="P11" s="16" t="s">
        <v>122</v>
      </c>
      <c r="Q11" s="16" t="s">
        <v>123</v>
      </c>
      <c r="R11" s="16" t="s">
        <v>78</v>
      </c>
      <c r="S11" s="20">
        <v>30.7</v>
      </c>
    </row>
    <row r="12" spans="1:19" x14ac:dyDescent="0.2">
      <c r="A12" s="16" t="s">
        <v>116</v>
      </c>
      <c r="B12" s="16" t="s">
        <v>124</v>
      </c>
      <c r="C12" s="16" t="s">
        <v>27</v>
      </c>
      <c r="D12" s="16">
        <v>96172</v>
      </c>
      <c r="E12" s="16" t="s">
        <v>58</v>
      </c>
      <c r="F12" s="16" t="s">
        <v>125</v>
      </c>
      <c r="G12" s="16" t="s">
        <v>30</v>
      </c>
      <c r="H12" s="16" t="s">
        <v>31</v>
      </c>
      <c r="I12" s="16" t="s">
        <v>32</v>
      </c>
      <c r="J12" s="16" t="s">
        <v>119</v>
      </c>
      <c r="K12" s="16">
        <v>925040</v>
      </c>
      <c r="L12" s="16" t="s">
        <v>120</v>
      </c>
      <c r="M12" s="16">
        <v>99900</v>
      </c>
      <c r="N12" s="16" t="s">
        <v>121</v>
      </c>
      <c r="O12" s="16">
        <v>93520</v>
      </c>
      <c r="P12" s="16" t="s">
        <v>122</v>
      </c>
      <c r="Q12" s="16" t="s">
        <v>123</v>
      </c>
      <c r="R12" s="16" t="s">
        <v>78</v>
      </c>
      <c r="S12" s="20">
        <v>108.35</v>
      </c>
    </row>
    <row r="13" spans="1:19" x14ac:dyDescent="0.2">
      <c r="A13" s="16" t="s">
        <v>126</v>
      </c>
      <c r="B13" s="16" t="s">
        <v>127</v>
      </c>
      <c r="C13" s="16" t="s">
        <v>103</v>
      </c>
      <c r="D13" s="16">
        <v>96172</v>
      </c>
      <c r="E13" s="16" t="s">
        <v>58</v>
      </c>
      <c r="F13" s="16" t="s">
        <v>128</v>
      </c>
      <c r="G13" s="16" t="s">
        <v>30</v>
      </c>
      <c r="H13" s="16" t="s">
        <v>129</v>
      </c>
      <c r="I13" s="16" t="s">
        <v>32</v>
      </c>
      <c r="J13" s="16" t="s">
        <v>130</v>
      </c>
      <c r="K13" s="16">
        <v>926665</v>
      </c>
      <c r="L13" s="16" t="s">
        <v>131</v>
      </c>
      <c r="M13" s="16">
        <v>38732</v>
      </c>
      <c r="N13" s="16" t="s">
        <v>132</v>
      </c>
      <c r="O13" s="16">
        <v>38732</v>
      </c>
      <c r="P13" s="16" t="s">
        <v>132</v>
      </c>
      <c r="Q13" s="16" t="s">
        <v>133</v>
      </c>
      <c r="R13" s="16" t="s">
        <v>78</v>
      </c>
      <c r="S13" s="20">
        <v>35</v>
      </c>
    </row>
    <row r="14" spans="1:19" x14ac:dyDescent="0.2">
      <c r="A14" s="16" t="s">
        <v>134</v>
      </c>
      <c r="B14" s="16" t="s">
        <v>135</v>
      </c>
      <c r="C14" s="16" t="s">
        <v>27</v>
      </c>
      <c r="D14" s="16">
        <v>96172</v>
      </c>
      <c r="E14" s="16" t="s">
        <v>58</v>
      </c>
      <c r="F14" s="16" t="s">
        <v>136</v>
      </c>
      <c r="G14" s="16" t="s">
        <v>30</v>
      </c>
      <c r="H14" s="16" t="s">
        <v>137</v>
      </c>
      <c r="I14" s="16" t="s">
        <v>32</v>
      </c>
      <c r="J14" s="16" t="s">
        <v>138</v>
      </c>
      <c r="K14" s="16">
        <v>987995</v>
      </c>
      <c r="L14" s="16" t="s">
        <v>139</v>
      </c>
      <c r="M14" s="16">
        <v>99900</v>
      </c>
      <c r="N14" s="16" t="s">
        <v>121</v>
      </c>
      <c r="O14" s="16">
        <v>96120</v>
      </c>
      <c r="P14" s="16" t="s">
        <v>140</v>
      </c>
      <c r="Q14" s="16" t="s">
        <v>141</v>
      </c>
      <c r="R14" s="16" t="s">
        <v>38</v>
      </c>
      <c r="S14" s="20">
        <v>47.25</v>
      </c>
    </row>
    <row r="15" spans="1:19" x14ac:dyDescent="0.2">
      <c r="A15" s="16" t="s">
        <v>25</v>
      </c>
      <c r="B15" s="16" t="s">
        <v>26</v>
      </c>
      <c r="C15" s="16" t="s">
        <v>27</v>
      </c>
      <c r="D15" s="16">
        <v>331093</v>
      </c>
      <c r="E15" s="16" t="s">
        <v>28</v>
      </c>
      <c r="F15" s="16" t="s">
        <v>29</v>
      </c>
      <c r="G15" s="16" t="s">
        <v>30</v>
      </c>
      <c r="H15" s="16" t="s">
        <v>31</v>
      </c>
      <c r="I15" s="16" t="s">
        <v>32</v>
      </c>
      <c r="J15" s="16" t="s">
        <v>33</v>
      </c>
      <c r="K15" s="16">
        <v>120623</v>
      </c>
      <c r="L15" s="16" t="s">
        <v>34</v>
      </c>
      <c r="M15" s="16">
        <v>52000</v>
      </c>
      <c r="N15" s="16" t="s">
        <v>35</v>
      </c>
      <c r="O15" s="16">
        <v>52111</v>
      </c>
      <c r="P15" s="16" t="s">
        <v>36</v>
      </c>
      <c r="Q15" s="16" t="s">
        <v>37</v>
      </c>
      <c r="R15" s="16" t="s">
        <v>38</v>
      </c>
      <c r="S15" s="20">
        <v>1.1200000000000001</v>
      </c>
    </row>
    <row r="16" spans="1:19" x14ac:dyDescent="0.2">
      <c r="A16" s="16" t="s">
        <v>47</v>
      </c>
      <c r="B16" s="16" t="s">
        <v>48</v>
      </c>
      <c r="C16" s="16" t="s">
        <v>27</v>
      </c>
      <c r="D16" s="16">
        <v>331093</v>
      </c>
      <c r="E16" s="16" t="s">
        <v>28</v>
      </c>
      <c r="F16" s="16" t="s">
        <v>29</v>
      </c>
      <c r="G16" s="16" t="s">
        <v>30</v>
      </c>
      <c r="H16" s="16" t="s">
        <v>49</v>
      </c>
      <c r="I16" s="16" t="s">
        <v>32</v>
      </c>
      <c r="J16" s="16" t="s">
        <v>50</v>
      </c>
      <c r="K16" s="16">
        <v>155900</v>
      </c>
      <c r="L16" s="16" t="s">
        <v>51</v>
      </c>
      <c r="M16" s="16">
        <v>26000</v>
      </c>
      <c r="N16" s="16" t="s">
        <v>52</v>
      </c>
      <c r="O16" s="16">
        <v>26443</v>
      </c>
      <c r="P16" s="16" t="s">
        <v>53</v>
      </c>
      <c r="Q16" s="16" t="s">
        <v>54</v>
      </c>
      <c r="R16" s="16" t="s">
        <v>55</v>
      </c>
      <c r="S16" s="20">
        <v>2.1</v>
      </c>
    </row>
    <row r="17" spans="1:19" x14ac:dyDescent="0.2">
      <c r="A17" s="16" t="s">
        <v>64</v>
      </c>
      <c r="B17" s="16" t="s">
        <v>65</v>
      </c>
      <c r="C17" s="16" t="s">
        <v>27</v>
      </c>
      <c r="D17" s="16">
        <v>331093</v>
      </c>
      <c r="E17" s="16" t="s">
        <v>28</v>
      </c>
      <c r="F17" s="16" t="s">
        <v>29</v>
      </c>
      <c r="G17" s="16" t="s">
        <v>66</v>
      </c>
      <c r="H17" s="16" t="s">
        <v>67</v>
      </c>
      <c r="I17" s="16" t="s">
        <v>32</v>
      </c>
      <c r="J17" s="16" t="s">
        <v>68</v>
      </c>
      <c r="K17" s="16">
        <v>160004</v>
      </c>
      <c r="L17" s="16" t="s">
        <v>69</v>
      </c>
      <c r="M17" s="16">
        <v>52000</v>
      </c>
      <c r="N17" s="16" t="s">
        <v>35</v>
      </c>
      <c r="O17" s="16">
        <v>52121</v>
      </c>
      <c r="P17" s="16" t="s">
        <v>70</v>
      </c>
      <c r="Q17" s="16" t="s">
        <v>71</v>
      </c>
      <c r="R17" s="16" t="s">
        <v>38</v>
      </c>
      <c r="S17" s="20">
        <v>75.540000000000006</v>
      </c>
    </row>
    <row r="18" spans="1:19" x14ac:dyDescent="0.2">
      <c r="A18" s="16" t="s">
        <v>72</v>
      </c>
      <c r="B18" s="16" t="s">
        <v>73</v>
      </c>
      <c r="C18" s="16" t="s">
        <v>27</v>
      </c>
      <c r="D18" s="16">
        <v>331093</v>
      </c>
      <c r="E18" s="16" t="s">
        <v>28</v>
      </c>
      <c r="F18" s="16" t="s">
        <v>29</v>
      </c>
      <c r="G18" s="16" t="s">
        <v>66</v>
      </c>
      <c r="H18" s="16" t="s">
        <v>74</v>
      </c>
      <c r="I18" s="16" t="s">
        <v>32</v>
      </c>
      <c r="J18" s="16" t="s">
        <v>75</v>
      </c>
      <c r="K18" s="16">
        <v>160041</v>
      </c>
      <c r="L18" s="16" t="s">
        <v>76</v>
      </c>
      <c r="M18" s="16">
        <v>52000</v>
      </c>
      <c r="N18" s="16" t="s">
        <v>35</v>
      </c>
      <c r="O18" s="16">
        <v>52121</v>
      </c>
      <c r="P18" s="16" t="s">
        <v>70</v>
      </c>
      <c r="Q18" s="16" t="s">
        <v>77</v>
      </c>
      <c r="R18" s="16" t="s">
        <v>78</v>
      </c>
      <c r="S18" s="20">
        <v>94.93</v>
      </c>
    </row>
    <row r="19" spans="1:19" x14ac:dyDescent="0.2">
      <c r="A19" s="16" t="s">
        <v>79</v>
      </c>
      <c r="B19" s="16" t="s">
        <v>88</v>
      </c>
      <c r="C19" s="16" t="s">
        <v>27</v>
      </c>
      <c r="D19" s="16">
        <v>331093</v>
      </c>
      <c r="E19" s="16" t="s">
        <v>28</v>
      </c>
      <c r="F19" s="16" t="s">
        <v>29</v>
      </c>
      <c r="G19" s="16" t="s">
        <v>66</v>
      </c>
      <c r="H19" s="16" t="s">
        <v>83</v>
      </c>
      <c r="I19" s="16" t="s">
        <v>32</v>
      </c>
      <c r="J19" s="16" t="s">
        <v>84</v>
      </c>
      <c r="K19" s="16">
        <v>160098</v>
      </c>
      <c r="L19" s="16" t="s">
        <v>85</v>
      </c>
      <c r="M19" s="16">
        <v>52000</v>
      </c>
      <c r="N19" s="16" t="s">
        <v>35</v>
      </c>
      <c r="O19" s="16">
        <v>52121</v>
      </c>
      <c r="P19" s="16" t="s">
        <v>70</v>
      </c>
      <c r="Q19" s="16" t="s">
        <v>86</v>
      </c>
      <c r="R19" s="16" t="s">
        <v>87</v>
      </c>
      <c r="S19" s="20">
        <v>68</v>
      </c>
    </row>
    <row r="20" spans="1:19" x14ac:dyDescent="0.2">
      <c r="A20" s="16" t="s">
        <v>79</v>
      </c>
      <c r="B20" s="16" t="s">
        <v>80</v>
      </c>
      <c r="C20" s="16" t="s">
        <v>27</v>
      </c>
      <c r="D20" s="16">
        <v>331444</v>
      </c>
      <c r="E20" s="16" t="s">
        <v>81</v>
      </c>
      <c r="F20" s="16" t="s">
        <v>82</v>
      </c>
      <c r="G20" s="16" t="s">
        <v>66</v>
      </c>
      <c r="H20" s="16" t="s">
        <v>83</v>
      </c>
      <c r="I20" s="16" t="s">
        <v>32</v>
      </c>
      <c r="J20" s="16" t="s">
        <v>84</v>
      </c>
      <c r="K20" s="16">
        <v>160098</v>
      </c>
      <c r="L20" s="16" t="s">
        <v>85</v>
      </c>
      <c r="M20" s="16">
        <v>52000</v>
      </c>
      <c r="N20" s="16" t="s">
        <v>35</v>
      </c>
      <c r="O20" s="16">
        <v>52121</v>
      </c>
      <c r="P20" s="16" t="s">
        <v>70</v>
      </c>
      <c r="Q20" s="16" t="s">
        <v>86</v>
      </c>
      <c r="R20" s="16" t="s">
        <v>87</v>
      </c>
      <c r="S20" s="20">
        <v>9</v>
      </c>
    </row>
    <row r="21" spans="1:19" x14ac:dyDescent="0.2">
      <c r="A21" s="16" t="s">
        <v>111</v>
      </c>
      <c r="B21" s="16" t="s">
        <v>112</v>
      </c>
      <c r="C21" s="16" t="s">
        <v>27</v>
      </c>
      <c r="D21" s="16">
        <v>331444</v>
      </c>
      <c r="E21" s="16" t="s">
        <v>81</v>
      </c>
      <c r="F21" s="16" t="s">
        <v>82</v>
      </c>
      <c r="G21" s="16" t="s">
        <v>66</v>
      </c>
      <c r="H21" s="16" t="s">
        <v>49</v>
      </c>
      <c r="I21" s="16" t="s">
        <v>32</v>
      </c>
      <c r="J21" s="16" t="s">
        <v>113</v>
      </c>
      <c r="K21" s="16">
        <v>789310</v>
      </c>
      <c r="L21" s="16" t="s">
        <v>114</v>
      </c>
      <c r="M21" s="16">
        <v>52000</v>
      </c>
      <c r="N21" s="16" t="s">
        <v>35</v>
      </c>
      <c r="O21" s="16">
        <v>52131</v>
      </c>
      <c r="P21" s="16" t="s">
        <v>115</v>
      </c>
      <c r="Q21" s="16" t="s">
        <v>54</v>
      </c>
      <c r="R21" s="16" t="s">
        <v>78</v>
      </c>
      <c r="S21" s="20">
        <v>11.53</v>
      </c>
    </row>
    <row r="22" spans="1:19" x14ac:dyDescent="0.2">
      <c r="A22" s="16" t="s">
        <v>39</v>
      </c>
      <c r="B22" s="16" t="s">
        <v>40</v>
      </c>
      <c r="C22" s="16" t="s">
        <v>27</v>
      </c>
      <c r="D22" s="16">
        <v>342930</v>
      </c>
      <c r="E22" s="16" t="s">
        <v>41</v>
      </c>
      <c r="F22" s="16" t="s">
        <v>42</v>
      </c>
      <c r="G22" s="16" t="s">
        <v>30</v>
      </c>
      <c r="H22" s="16" t="s">
        <v>43</v>
      </c>
      <c r="I22" s="16" t="s">
        <v>32</v>
      </c>
      <c r="J22" s="16" t="s">
        <v>44</v>
      </c>
      <c r="K22" s="16">
        <v>120628</v>
      </c>
      <c r="L22" s="16" t="s">
        <v>45</v>
      </c>
      <c r="M22" s="16">
        <v>52000</v>
      </c>
      <c r="N22" s="16" t="s">
        <v>35</v>
      </c>
      <c r="O22" s="16">
        <v>52111</v>
      </c>
      <c r="P22" s="16" t="s">
        <v>36</v>
      </c>
      <c r="Q22" s="16" t="s">
        <v>46</v>
      </c>
      <c r="R22" s="16" t="s">
        <v>38</v>
      </c>
      <c r="S22" s="20">
        <v>52</v>
      </c>
    </row>
    <row r="23" spans="1:19" ht="13.5" thickBot="1" x14ac:dyDescent="0.25"/>
    <row r="24" spans="1:19" x14ac:dyDescent="0.2">
      <c r="R24" s="7" t="s">
        <v>19</v>
      </c>
      <c r="S24" s="8" t="e">
        <f>AVERAGE(S1:S2)</f>
        <v>#DIV/0!</v>
      </c>
    </row>
    <row r="25" spans="1:19" x14ac:dyDescent="0.2">
      <c r="R25" s="9" t="s">
        <v>20</v>
      </c>
      <c r="S25" s="10" t="e">
        <f>_xlfn.STDEV.P(S1:S2)</f>
        <v>#DIV/0!</v>
      </c>
    </row>
    <row r="26" spans="1:19" x14ac:dyDescent="0.2">
      <c r="R26" s="9" t="s">
        <v>21</v>
      </c>
      <c r="S26" s="11" t="e">
        <f>S25/S24</f>
        <v>#DIV/0!</v>
      </c>
    </row>
    <row r="27" spans="1:19" ht="13.5" thickBot="1" x14ac:dyDescent="0.25">
      <c r="R27" s="12" t="s">
        <v>22</v>
      </c>
      <c r="S27" s="13" t="e">
        <f>MEDIAN(S1:S2)</f>
        <v>#NUM!</v>
      </c>
    </row>
    <row r="28" spans="1:19" ht="13.5" thickBot="1" x14ac:dyDescent="0.25">
      <c r="R28" s="14" t="e">
        <f>IF(S26&gt;25%,"PREÇO MEDIANA","PREÇO MÉDIA")</f>
        <v>#DIV/0!</v>
      </c>
      <c r="S28" s="15" t="e">
        <f>IF(S26&gt;25%,S27,S24)</f>
        <v>#DIV/0!</v>
      </c>
    </row>
  </sheetData>
  <autoFilter ref="A6:S780" xr:uid="{00F4164D-E136-41D2-93F7-0A5BF5B95E01}">
    <sortState xmlns:xlrd2="http://schemas.microsoft.com/office/spreadsheetml/2017/richdata2" ref="A7:S22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2021-06-01T13:37:15Z</dcterms:modified>
</cp:coreProperties>
</file>